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576" windowHeight="7992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<sst xmlns="http://schemas.openxmlformats.org/spreadsheetml/2006/main" count="58" uniqueCount="38">
  <si>
    <t>(ENDEUDAMIENTO NETO)</t>
  </si>
  <si>
    <t>60. Contratación / Colocación de Créditos Bancarios u Otros Instrumentos de Deuda (identificación del Crédito o instrumento) en el periodo.</t>
  </si>
  <si>
    <t>Periodo</t>
  </si>
  <si>
    <t>Contratación / Colocación</t>
  </si>
  <si>
    <t>Fecha</t>
  </si>
  <si>
    <t xml:space="preserve">Institución </t>
  </si>
  <si>
    <t>Monto</t>
  </si>
  <si>
    <t>Tasa de interés</t>
  </si>
  <si>
    <t>Destino</t>
  </si>
  <si>
    <t>N.A.</t>
  </si>
  <si>
    <t>61. Amortización de Créditos Bancarios u Otros Instrumentos de Deuda (identificación del Crédito o instrumento) en el periodo.</t>
  </si>
  <si>
    <t>Amortización</t>
  </si>
  <si>
    <t>Institución Acreditante</t>
  </si>
  <si>
    <t>Banco Interacciones, S.A.</t>
  </si>
  <si>
    <t>BBVA Bancomer, S.A.</t>
  </si>
  <si>
    <t>Monto Amortizado</t>
  </si>
  <si>
    <t>62. Endeudamiento Neto (identificación del Crédito o instrumento) en el periodo.</t>
  </si>
  <si>
    <t>Endeudamiento Neto</t>
  </si>
  <si>
    <t>01 de abril 2015 al 30 de junio de 2015</t>
  </si>
  <si>
    <t xml:space="preserve">XI. ESTADO ANALÍTICO DEL EJERCICIO DEL PRESUPUESTO DE EGRESOS </t>
  </si>
  <si>
    <t>01 de enero 2015 al 31 de marzo de 2015</t>
  </si>
  <si>
    <t>Total Primer Trimestre 2015</t>
  </si>
  <si>
    <t>Total Segundo Trimestre 2015</t>
  </si>
  <si>
    <t>01 de enero 2015</t>
  </si>
  <si>
    <t xml:space="preserve">TERCER TRIMESTRE 2015 </t>
  </si>
  <si>
    <t>25 de agosto</t>
  </si>
  <si>
    <t>Scotiabank Inverlat</t>
  </si>
  <si>
    <t>T.I.I.E. + 0.85</t>
  </si>
  <si>
    <t>Refinanciamiento</t>
  </si>
  <si>
    <t>01 de julio al 30 de septiembre de 2015*</t>
  </si>
  <si>
    <t>*El 30 de septiembre se realizó la disposición de $105,804,052.00 con la finalidad de liquidar el crédito contratado con BBVA Bancomer</t>
  </si>
  <si>
    <t>01 de julio 2015 al 30 de septiembre de 2015</t>
  </si>
  <si>
    <t>TotalTercer Trimestre 2015</t>
  </si>
  <si>
    <t>Scotiabank Inverlat, S.A.</t>
  </si>
  <si>
    <t>BBVA Bancomer, S.A.*</t>
  </si>
  <si>
    <t>* El 30 de septiembre de 2015 se liquidó el crédito de BBVA Bancomer con los $105,804,052.00 del crédito de Scotiabank</t>
  </si>
  <si>
    <t>01 de enero 2015 al 30 de septiembre de 2015</t>
  </si>
  <si>
    <t>30 de septiembre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</si>
</sst>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8" fontId="43" fillId="0" borderId="13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left" wrapText="1"/>
    </xf>
    <xf numFmtId="44" fontId="41" fillId="0" borderId="0" xfId="0" applyNumberFormat="1" applyFont="1" applyBorder="1" applyAlignment="1">
      <alignment horizontal="center"/>
    </xf>
    <xf numFmtId="44" fontId="40" fillId="0" borderId="16" xfId="48" applyFont="1" applyBorder="1" applyAlignment="1">
      <alignment horizontal="center"/>
    </xf>
    <xf numFmtId="44" fontId="40" fillId="0" borderId="17" xfId="48" applyFont="1" applyBorder="1" applyAlignment="1">
      <alignment horizontal="center"/>
    </xf>
    <xf numFmtId="44" fontId="41" fillId="0" borderId="18" xfId="0" applyNumberFormat="1" applyFont="1" applyBorder="1" applyAlignment="1">
      <alignment horizontal="center"/>
    </xf>
    <xf numFmtId="44" fontId="41" fillId="0" borderId="19" xfId="0" applyNumberFormat="1" applyFont="1" applyBorder="1" applyAlignment="1">
      <alignment horizont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4" fillId="0" borderId="23" xfId="0" applyFont="1" applyBorder="1" applyAlignment="1">
      <alignment horizontal="left" wrapText="1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/>
    </xf>
    <xf numFmtId="44" fontId="40" fillId="0" borderId="25" xfId="48" applyFont="1" applyBorder="1" applyAlignment="1">
      <alignment horizontal="center"/>
    </xf>
    <xf numFmtId="44" fontId="40" fillId="0" borderId="27" xfId="48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1" fillId="33" borderId="20" xfId="0" applyFont="1" applyFill="1" applyBorder="1" applyAlignment="1">
      <alignment horizontal="right" vertical="center"/>
    </xf>
    <xf numFmtId="0" fontId="41" fillId="33" borderId="21" xfId="0" applyFont="1" applyFill="1" applyBorder="1" applyAlignment="1">
      <alignment horizontal="right" vertical="center"/>
    </xf>
    <xf numFmtId="0" fontId="41" fillId="33" borderId="22" xfId="0" applyFont="1" applyFill="1" applyBorder="1" applyAlignment="1">
      <alignment horizontal="right" vertical="center"/>
    </xf>
    <xf numFmtId="44" fontId="40" fillId="33" borderId="13" xfId="0" applyNumberFormat="1" applyFont="1" applyFill="1" applyBorder="1" applyAlignment="1">
      <alignment horizontal="center"/>
    </xf>
    <xf numFmtId="44" fontId="40" fillId="33" borderId="15" xfId="0" applyNumberFormat="1" applyFont="1" applyFill="1" applyBorder="1" applyAlignment="1">
      <alignment horizontal="center"/>
    </xf>
    <xf numFmtId="0" fontId="44" fillId="0" borderId="23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44" fontId="41" fillId="33" borderId="14" xfId="48" applyFont="1" applyFill="1" applyBorder="1" applyAlignment="1">
      <alignment horizontal="center"/>
    </xf>
    <xf numFmtId="44" fontId="41" fillId="33" borderId="28" xfId="48" applyFont="1" applyFill="1" applyBorder="1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 vertical="top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44" fontId="40" fillId="0" borderId="10" xfId="48" applyFont="1" applyBorder="1" applyAlignment="1">
      <alignment horizontal="center"/>
    </xf>
    <xf numFmtId="44" fontId="40" fillId="0" borderId="11" xfId="48" applyFont="1" applyBorder="1" applyAlignment="1">
      <alignment horizontal="center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3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" fillId="33" borderId="3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/>
    </xf>
    <xf numFmtId="44" fontId="40" fillId="0" borderId="34" xfId="48" applyFont="1" applyBorder="1" applyAlignment="1">
      <alignment horizontal="center"/>
    </xf>
    <xf numFmtId="44" fontId="40" fillId="0" borderId="35" xfId="48" applyFont="1" applyBorder="1" applyAlignment="1">
      <alignment horizont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44" fontId="40" fillId="0" borderId="44" xfId="48" applyFont="1" applyBorder="1" applyAlignment="1">
      <alignment horizontal="center"/>
    </xf>
    <xf numFmtId="44" fontId="40" fillId="0" borderId="45" xfId="48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209550</xdr:colOff>
      <xdr:row>3</xdr:row>
      <xdr:rowOff>0</xdr:rowOff>
    </xdr:to>
    <xdr:pic>
      <xdr:nvPicPr>
        <xdr:cNvPr id="1" name="3 Imagen" descr="Logo Tesor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33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0</xdr:row>
      <xdr:rowOff>0</xdr:rowOff>
    </xdr:from>
    <xdr:to>
      <xdr:col>9</xdr:col>
      <xdr:colOff>742950</xdr:colOff>
      <xdr:row>3</xdr:row>
      <xdr:rowOff>28575</xdr:rowOff>
    </xdr:to>
    <xdr:pic>
      <xdr:nvPicPr>
        <xdr:cNvPr id="2" name="Picture 2" descr="Eslog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1057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BIANCA\admon%202014-2018\Deuda%20P&#250;blica\Reporte%20de%20Pago%20de%20Deuda%20135mdp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BIANCA\admon%202014-2018\Deuda%20P&#250;blica\Reporte%20de%20pago%20de%20Deuda%20580mdp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refinanciamiento, fitch"/>
      <sheetName val="Hoja1"/>
    </sheetNames>
    <sheetDataSet>
      <sheetData sheetId="0">
        <row r="17">
          <cell r="F17">
            <v>638306</v>
          </cell>
        </row>
        <row r="18">
          <cell r="F18">
            <v>641896</v>
          </cell>
        </row>
        <row r="19">
          <cell r="D19">
            <v>105804052</v>
          </cell>
          <cell r="F19">
            <v>645507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80"/>
      <sheetName val=".l."/>
      <sheetName val="580 (2)"/>
      <sheetName val="Hoja1"/>
    </sheetNames>
    <sheetDataSet>
      <sheetData sheetId="2">
        <row r="19">
          <cell r="D19">
            <v>438274197.68999994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Layout" workbookViewId="0" topLeftCell="A1">
      <selection activeCell="F60" sqref="F60:F62"/>
    </sheetView>
  </sheetViews>
  <sheetFormatPr defaultColWidth="11.421875" defaultRowHeight="15"/>
  <cols>
    <col min="7" max="7" width="10.8515625" style="0" customWidth="1"/>
    <col min="8" max="8" width="13.140625" style="0" customWidth="1"/>
  </cols>
  <sheetData>
    <row r="1" spans="1:10" ht="16.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6.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6.5">
      <c r="A3" s="75" t="s">
        <v>24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4.25">
      <c r="A4" s="74"/>
      <c r="B4" s="74"/>
      <c r="C4" s="74"/>
      <c r="D4" s="74"/>
      <c r="E4" s="74"/>
      <c r="F4" s="74"/>
      <c r="G4" s="74"/>
      <c r="H4" s="74"/>
      <c r="I4" s="74"/>
      <c r="J4" s="74"/>
    </row>
    <row r="6" ht="14.25">
      <c r="A6" s="2" t="s">
        <v>1</v>
      </c>
    </row>
    <row r="7" ht="15" thickBot="1"/>
    <row r="8" spans="2:9" ht="14.25">
      <c r="B8" s="64" t="s">
        <v>2</v>
      </c>
      <c r="C8" s="65"/>
      <c r="D8" s="66"/>
      <c r="E8" s="52" t="s">
        <v>3</v>
      </c>
      <c r="F8" s="52"/>
      <c r="G8" s="52"/>
      <c r="H8" s="52"/>
      <c r="I8" s="53"/>
    </row>
    <row r="9" spans="2:9" ht="15" thickBot="1">
      <c r="B9" s="67"/>
      <c r="C9" s="68"/>
      <c r="D9" s="69"/>
      <c r="E9" s="3" t="s">
        <v>4</v>
      </c>
      <c r="F9" s="3" t="s">
        <v>5</v>
      </c>
      <c r="G9" s="3" t="s">
        <v>6</v>
      </c>
      <c r="H9" s="3" t="s">
        <v>7</v>
      </c>
      <c r="I9" s="4" t="s">
        <v>8</v>
      </c>
    </row>
    <row r="10" spans="2:9" ht="16.5" customHeight="1" thickBot="1">
      <c r="B10" s="8" t="s">
        <v>20</v>
      </c>
      <c r="C10" s="5"/>
      <c r="D10" s="6"/>
      <c r="E10" s="7" t="s">
        <v>9</v>
      </c>
      <c r="F10" s="7" t="s">
        <v>9</v>
      </c>
      <c r="G10" s="7" t="s">
        <v>9</v>
      </c>
      <c r="H10" s="7" t="s">
        <v>9</v>
      </c>
      <c r="I10" s="9" t="s">
        <v>9</v>
      </c>
    </row>
    <row r="11" spans="2:9" ht="16.5" customHeight="1" thickBot="1">
      <c r="B11" s="8" t="s">
        <v>18</v>
      </c>
      <c r="C11" s="5"/>
      <c r="D11" s="6"/>
      <c r="E11" s="7" t="s">
        <v>9</v>
      </c>
      <c r="F11" s="7" t="s">
        <v>9</v>
      </c>
      <c r="G11" s="7" t="s">
        <v>9</v>
      </c>
      <c r="H11" s="7" t="s">
        <v>9</v>
      </c>
      <c r="I11" s="9" t="s">
        <v>9</v>
      </c>
    </row>
    <row r="12" spans="2:9" ht="27.75" customHeight="1" thickBot="1">
      <c r="B12" s="21" t="s">
        <v>29</v>
      </c>
      <c r="C12" s="22"/>
      <c r="D12" s="23"/>
      <c r="E12" s="10" t="s">
        <v>25</v>
      </c>
      <c r="F12" s="11" t="s">
        <v>26</v>
      </c>
      <c r="G12" s="12">
        <v>108995681</v>
      </c>
      <c r="H12" s="10" t="s">
        <v>27</v>
      </c>
      <c r="I12" s="13" t="s">
        <v>28</v>
      </c>
    </row>
    <row r="13" spans="2:9" ht="24.75" customHeight="1">
      <c r="B13" s="24" t="s">
        <v>30</v>
      </c>
      <c r="C13" s="24"/>
      <c r="D13" s="24"/>
      <c r="E13" s="24"/>
      <c r="F13" s="24"/>
      <c r="G13" s="24"/>
      <c r="H13" s="24"/>
      <c r="I13" s="24"/>
    </row>
    <row r="14" spans="2:9" ht="12.75" customHeight="1">
      <c r="B14" s="15"/>
      <c r="C14" s="15"/>
      <c r="D14" s="15"/>
      <c r="E14" s="15"/>
      <c r="F14" s="15"/>
      <c r="G14" s="15"/>
      <c r="H14" s="15"/>
      <c r="I14" s="15"/>
    </row>
    <row r="15" s="14" customFormat="1" ht="13.5"/>
    <row r="16" ht="14.25">
      <c r="A16" s="2" t="s">
        <v>10</v>
      </c>
    </row>
    <row r="17" ht="15" thickBot="1"/>
    <row r="18" spans="2:9" ht="14.25">
      <c r="B18" s="64" t="s">
        <v>2</v>
      </c>
      <c r="C18" s="65"/>
      <c r="D18" s="66"/>
      <c r="E18" s="52" t="s">
        <v>11</v>
      </c>
      <c r="F18" s="52"/>
      <c r="G18" s="52"/>
      <c r="H18" s="52"/>
      <c r="I18" s="53"/>
    </row>
    <row r="19" spans="2:9" ht="15" thickBot="1">
      <c r="B19" s="67"/>
      <c r="C19" s="68"/>
      <c r="D19" s="69"/>
      <c r="E19" s="70" t="s">
        <v>12</v>
      </c>
      <c r="F19" s="71"/>
      <c r="G19" s="72"/>
      <c r="H19" s="70" t="s">
        <v>15</v>
      </c>
      <c r="I19" s="73"/>
    </row>
    <row r="20" spans="2:9" ht="14.25">
      <c r="B20" s="25" t="s">
        <v>20</v>
      </c>
      <c r="C20" s="26"/>
      <c r="D20" s="26"/>
      <c r="E20" s="29" t="s">
        <v>13</v>
      </c>
      <c r="F20" s="29"/>
      <c r="G20" s="29"/>
      <c r="H20" s="30">
        <v>7667117.67</v>
      </c>
      <c r="I20" s="31"/>
    </row>
    <row r="21" spans="2:9" ht="15" thickBot="1">
      <c r="B21" s="76"/>
      <c r="C21" s="77"/>
      <c r="D21" s="77"/>
      <c r="E21" s="78" t="s">
        <v>14</v>
      </c>
      <c r="F21" s="78"/>
      <c r="G21" s="78"/>
      <c r="H21" s="79">
        <v>1861977</v>
      </c>
      <c r="I21" s="80"/>
    </row>
    <row r="22" spans="2:9" ht="15" thickBot="1">
      <c r="B22" s="33" t="s">
        <v>21</v>
      </c>
      <c r="C22" s="34"/>
      <c r="D22" s="34"/>
      <c r="E22" s="34"/>
      <c r="F22" s="34"/>
      <c r="G22" s="35"/>
      <c r="H22" s="36">
        <v>9529094.67</v>
      </c>
      <c r="I22" s="37"/>
    </row>
    <row r="23" spans="2:9" ht="14.25">
      <c r="B23" s="81" t="s">
        <v>18</v>
      </c>
      <c r="C23" s="82"/>
      <c r="D23" s="82"/>
      <c r="E23" s="83" t="s">
        <v>13</v>
      </c>
      <c r="F23" s="83"/>
      <c r="G23" s="83"/>
      <c r="H23" s="84">
        <v>7901888.859999999</v>
      </c>
      <c r="I23" s="85"/>
    </row>
    <row r="24" spans="2:9" ht="15" thickBot="1">
      <c r="B24" s="27"/>
      <c r="C24" s="28"/>
      <c r="D24" s="28"/>
      <c r="E24" s="32" t="s">
        <v>14</v>
      </c>
      <c r="F24" s="32"/>
      <c r="G24" s="32"/>
      <c r="H24" s="17">
        <v>1893574</v>
      </c>
      <c r="I24" s="18"/>
    </row>
    <row r="25" spans="2:9" ht="15" thickBot="1">
      <c r="B25" s="33" t="s">
        <v>22</v>
      </c>
      <c r="C25" s="34"/>
      <c r="D25" s="34"/>
      <c r="E25" s="34"/>
      <c r="F25" s="34"/>
      <c r="G25" s="35"/>
      <c r="H25" s="36">
        <v>9795462.86</v>
      </c>
      <c r="I25" s="37"/>
    </row>
    <row r="26" spans="2:9" ht="14.25">
      <c r="B26" s="25" t="s">
        <v>31</v>
      </c>
      <c r="C26" s="26"/>
      <c r="D26" s="26"/>
      <c r="E26" s="29" t="s">
        <v>13</v>
      </c>
      <c r="F26" s="29"/>
      <c r="G26" s="29"/>
      <c r="H26" s="30">
        <v>8143848.870000001</v>
      </c>
      <c r="I26" s="31"/>
    </row>
    <row r="27" spans="2:9" ht="14.25">
      <c r="B27" s="27"/>
      <c r="C27" s="28"/>
      <c r="D27" s="28"/>
      <c r="E27" s="32" t="s">
        <v>34</v>
      </c>
      <c r="F27" s="32"/>
      <c r="G27" s="32"/>
      <c r="H27" s="17">
        <f>+'[1]135'!$F$17+'[1]135'!$F$18+'[1]135'!$F$19</f>
        <v>1925709</v>
      </c>
      <c r="I27" s="18"/>
    </row>
    <row r="28" spans="2:9" ht="15" thickBot="1">
      <c r="B28" s="27"/>
      <c r="C28" s="28"/>
      <c r="D28" s="28"/>
      <c r="E28" s="32" t="s">
        <v>33</v>
      </c>
      <c r="F28" s="32"/>
      <c r="G28" s="32"/>
      <c r="H28" s="17">
        <v>0</v>
      </c>
      <c r="I28" s="18"/>
    </row>
    <row r="29" spans="2:9" ht="15" thickBot="1">
      <c r="B29" s="33" t="s">
        <v>32</v>
      </c>
      <c r="C29" s="34"/>
      <c r="D29" s="34"/>
      <c r="E29" s="34"/>
      <c r="F29" s="34"/>
      <c r="G29" s="35"/>
      <c r="H29" s="36">
        <f>+H26+H27+H28</f>
        <v>10069557.870000001</v>
      </c>
      <c r="I29" s="37"/>
    </row>
    <row r="30" spans="2:9" ht="15" thickBot="1">
      <c r="B30" s="38" t="s">
        <v>35</v>
      </c>
      <c r="C30" s="38"/>
      <c r="D30" s="38"/>
      <c r="E30" s="38"/>
      <c r="F30" s="38"/>
      <c r="G30" s="38"/>
      <c r="H30" s="19">
        <f>+H22+H25+H29</f>
        <v>29394115.400000002</v>
      </c>
      <c r="I30" s="20"/>
    </row>
    <row r="31" spans="2:9" ht="14.25">
      <c r="B31" s="39"/>
      <c r="C31" s="39"/>
      <c r="D31" s="39"/>
      <c r="E31" s="39"/>
      <c r="F31" s="39"/>
      <c r="G31" s="39"/>
      <c r="H31" s="16"/>
      <c r="I31" s="16"/>
    </row>
    <row r="33" ht="14.25">
      <c r="A33" s="2" t="s">
        <v>16</v>
      </c>
    </row>
    <row r="34" ht="15" thickBot="1"/>
    <row r="35" spans="2:9" ht="14.25">
      <c r="B35" s="48" t="s">
        <v>2</v>
      </c>
      <c r="C35" s="49"/>
      <c r="D35" s="52" t="s">
        <v>17</v>
      </c>
      <c r="E35" s="52"/>
      <c r="F35" s="52"/>
      <c r="G35" s="52"/>
      <c r="H35" s="52"/>
      <c r="I35" s="53"/>
    </row>
    <row r="36" spans="2:9" ht="15" thickBot="1">
      <c r="B36" s="50"/>
      <c r="C36" s="51"/>
      <c r="D36" s="54" t="s">
        <v>12</v>
      </c>
      <c r="E36" s="54"/>
      <c r="F36" s="55" t="s">
        <v>23</v>
      </c>
      <c r="G36" s="55"/>
      <c r="H36" s="55" t="s">
        <v>37</v>
      </c>
      <c r="I36" s="56"/>
    </row>
    <row r="37" spans="2:9" ht="14.25">
      <c r="B37" s="42" t="s">
        <v>36</v>
      </c>
      <c r="C37" s="43"/>
      <c r="D37" s="59" t="s">
        <v>13</v>
      </c>
      <c r="E37" s="60"/>
      <c r="F37" s="30">
        <v>461987053.09</v>
      </c>
      <c r="G37" s="30"/>
      <c r="H37" s="30">
        <f>+'[2]580 (2)'!$D$19</f>
        <v>438274197.68999994</v>
      </c>
      <c r="I37" s="31"/>
    </row>
    <row r="38" spans="2:9" ht="14.25">
      <c r="B38" s="44"/>
      <c r="C38" s="45"/>
      <c r="D38" s="63" t="s">
        <v>14</v>
      </c>
      <c r="E38" s="32"/>
      <c r="F38" s="17">
        <v>111485312</v>
      </c>
      <c r="G38" s="17"/>
      <c r="H38" s="17">
        <v>0</v>
      </c>
      <c r="I38" s="18"/>
    </row>
    <row r="39" spans="2:9" ht="15" thickBot="1">
      <c r="B39" s="46"/>
      <c r="C39" s="47"/>
      <c r="D39" s="61" t="s">
        <v>33</v>
      </c>
      <c r="E39" s="62"/>
      <c r="F39" s="57">
        <v>0</v>
      </c>
      <c r="G39" s="57"/>
      <c r="H39" s="57">
        <f>+'[1]135'!$D$19</f>
        <v>105804052</v>
      </c>
      <c r="I39" s="58"/>
    </row>
    <row r="40" spans="2:9" ht="15" thickBot="1">
      <c r="B40" s="1"/>
      <c r="C40" s="1"/>
      <c r="D40" s="1"/>
      <c r="E40" s="1"/>
      <c r="F40" s="40">
        <f>SUM(F37:G39)</f>
        <v>573472365.0899999</v>
      </c>
      <c r="G40" s="41"/>
      <c r="H40" s="40">
        <f>SUM(H37:I39)</f>
        <v>544078249.6899999</v>
      </c>
      <c r="I40" s="41"/>
    </row>
    <row r="41" spans="2:9" ht="14.25">
      <c r="B41" s="1"/>
      <c r="C41" s="1"/>
      <c r="D41" s="1"/>
      <c r="E41" s="1"/>
      <c r="F41" s="1"/>
      <c r="G41" s="1"/>
      <c r="H41" s="1"/>
      <c r="I41" s="1"/>
    </row>
  </sheetData>
  <sheetProtection/>
  <mergeCells count="54">
    <mergeCell ref="H22:I22"/>
    <mergeCell ref="B22:G22"/>
    <mergeCell ref="B25:G25"/>
    <mergeCell ref="B20:D21"/>
    <mergeCell ref="E20:G20"/>
    <mergeCell ref="H20:I20"/>
    <mergeCell ref="E21:G21"/>
    <mergeCell ref="H21:I21"/>
    <mergeCell ref="B23:D24"/>
    <mergeCell ref="E24:G24"/>
    <mergeCell ref="E23:G23"/>
    <mergeCell ref="H24:I24"/>
    <mergeCell ref="H23:I23"/>
    <mergeCell ref="H25:I25"/>
    <mergeCell ref="E19:G19"/>
    <mergeCell ref="H19:I19"/>
    <mergeCell ref="A4:J4"/>
    <mergeCell ref="A1:J1"/>
    <mergeCell ref="A2:J2"/>
    <mergeCell ref="A3:J3"/>
    <mergeCell ref="E8:I8"/>
    <mergeCell ref="B8:D9"/>
    <mergeCell ref="H40:I40"/>
    <mergeCell ref="B37:C39"/>
    <mergeCell ref="B35:C36"/>
    <mergeCell ref="D35:I35"/>
    <mergeCell ref="D36:E36"/>
    <mergeCell ref="H36:I36"/>
    <mergeCell ref="H37:I37"/>
    <mergeCell ref="H39:I39"/>
    <mergeCell ref="D37:E37"/>
    <mergeCell ref="F40:G40"/>
    <mergeCell ref="D39:E39"/>
    <mergeCell ref="F36:G36"/>
    <mergeCell ref="F37:G37"/>
    <mergeCell ref="F39:G39"/>
    <mergeCell ref="D38:E38"/>
    <mergeCell ref="F38:G38"/>
    <mergeCell ref="H38:I38"/>
    <mergeCell ref="H30:I30"/>
    <mergeCell ref="B12:D12"/>
    <mergeCell ref="B13:I13"/>
    <mergeCell ref="B26:D28"/>
    <mergeCell ref="E26:G26"/>
    <mergeCell ref="H26:I26"/>
    <mergeCell ref="E28:G28"/>
    <mergeCell ref="H28:I28"/>
    <mergeCell ref="B29:G29"/>
    <mergeCell ref="H29:I29"/>
    <mergeCell ref="E27:G27"/>
    <mergeCell ref="H27:I27"/>
    <mergeCell ref="B30:G31"/>
    <mergeCell ref="B18:D19"/>
    <mergeCell ref="E18:I18"/>
  </mergeCells>
  <printOptions/>
  <pageMargins left="0.7086614173228347" right="0.7086614173228347" top="0.31496062992125984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</dc:creator>
  <cp:keywords/>
  <dc:description/>
  <cp:lastModifiedBy>usuario</cp:lastModifiedBy>
  <cp:lastPrinted>2015-08-03T16:28:28Z</cp:lastPrinted>
  <dcterms:created xsi:type="dcterms:W3CDTF">2015-08-03T15:44:39Z</dcterms:created>
  <dcterms:modified xsi:type="dcterms:W3CDTF">2015-10-07T19:28:42Z</dcterms:modified>
  <cp:category/>
  <cp:version/>
  <cp:contentType/>
  <cp:contentStatus/>
</cp:coreProperties>
</file>